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centrala-dane\Zasoby\CENTRALA\EZA4\EZA44\Zasoby_EZA44\____ZAKUPY_____\Postępowanie zakupowe 2025\AZ - H.P. - Oborniki Śląskie\SWPP2 - 2\"/>
    </mc:Choice>
  </mc:AlternateContent>
  <xr:revisionPtr revIDLastSave="0" documentId="13_ncr:1_{CBFAAFEA-62DC-4A8D-91E1-A44583F9C3E4}" xr6:coauthVersionLast="47" xr6:coauthVersionMax="47" xr10:uidLastSave="{00000000-0000-0000-0000-000000000000}"/>
  <bookViews>
    <workbookView xWindow="-28920" yWindow="-90" windowWidth="29040" windowHeight="15720" xr2:uid="{00000000-000D-0000-FFFF-FFFF00000000}"/>
  </bookViews>
  <sheets>
    <sheet name="KOSZTORYS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3" i="1" l="1"/>
  <c r="G120" i="1"/>
  <c r="G112" i="1"/>
  <c r="G101" i="1"/>
  <c r="G93" i="1"/>
  <c r="G89" i="1"/>
  <c r="G84" i="1"/>
  <c r="G70" i="1"/>
  <c r="G67" i="1"/>
  <c r="G61" i="1"/>
  <c r="G55" i="1"/>
  <c r="G52" i="1"/>
  <c r="G47" i="1"/>
  <c r="G36" i="1"/>
  <c r="G31" i="1"/>
  <c r="G15" i="1"/>
  <c r="G113" i="1" l="1"/>
  <c r="G71" i="1"/>
  <c r="G124" i="1" l="1"/>
</calcChain>
</file>

<file path=xl/sharedStrings.xml><?xml version="1.0" encoding="utf-8"?>
<sst xmlns="http://schemas.openxmlformats.org/spreadsheetml/2006/main" count="403" uniqueCount="296">
  <si>
    <t/>
  </si>
  <si>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</si>
  <si>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</si>
  <si>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</si>
  <si>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</si>
  <si>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</si>
  <si>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</si>
  <si>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</si>
  <si>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</si>
  <si>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</si>
  <si>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</si>
  <si>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</si>
  <si>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</si>
  <si>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</si>
  <si>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</si>
  <si>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DACH</t>
  </si>
  <si>
    <t>1.1</t>
  </si>
  <si>
    <t>Roboty demontażowe</t>
  </si>
  <si>
    <t>KNR 4-01 0519-06 z.sz. 2.3.9909-03</t>
  </si>
  <si>
    <t>Rozbiórka pokrycia z papy na dachach betonowych - pierwsza warstwa - pas 50 cm w celu wymiany obróbek</t>
  </si>
  <si>
    <t>m2</t>
  </si>
  <si>
    <t>KNR 4-01 0519-07 z.sz. 2.3. 9909-03</t>
  </si>
  <si>
    <t>Rozbiórka pokrycia z papy na dachach betonowych - następna warstwa - j.w. - ok. 2 cm w sumie_x000D_
Krotność = 2</t>
  </si>
  <si>
    <t>KNR 4-01 0535-08</t>
  </si>
  <si>
    <t>Rozebranie obróbek blacharskich - pas podrynnowy i nadrynnowy</t>
  </si>
  <si>
    <t>Rozebranie obróbek blacharskich - attyka</t>
  </si>
  <si>
    <t>KNR 4-01 0412-04_x000D_
analogia</t>
  </si>
  <si>
    <t>Demontaż kantówki drewnianej w celu wymiany obróbek</t>
  </si>
  <si>
    <t>m</t>
  </si>
  <si>
    <t>KNR 4-01 0535-04</t>
  </si>
  <si>
    <t>Rozebranie rynien z blachy nie nadającej się do użytku</t>
  </si>
  <si>
    <t>KNR 4-01 0535-06</t>
  </si>
  <si>
    <t>Rozebranie rur spustowych z blachy nie nadającej się do użytku</t>
  </si>
  <si>
    <t>8</t>
  </si>
  <si>
    <t>KNR-W 2-02 0608-01_x000D_
analogia</t>
  </si>
  <si>
    <t>Rozebranie izolacji styropianowej gr. 10 cm</t>
  </si>
  <si>
    <t>RAZEM 1.1 Roboty demontażowe</t>
  </si>
  <si>
    <t>1.2</t>
  </si>
  <si>
    <t>Attyka (ogniomury)</t>
  </si>
  <si>
    <t>9</t>
  </si>
  <si>
    <t xml:space="preserve">KNR 4-01 0519-06 z.sz. 2.3. 9909-01 </t>
  </si>
  <si>
    <t>Rozbiórka pokrycia z papy na dachach betonowych - pierwsza warstwa /średnie wartości/</t>
  </si>
  <si>
    <t>10</t>
  </si>
  <si>
    <t xml:space="preserve">KNR 4-01 0519-07 z.sz. 2.3. 9909-01 </t>
  </si>
  <si>
    <t>Rozbiórka pokrycia z papy na dachach betonowych - następna warstwa_x000D_
Krotność = 2</t>
  </si>
  <si>
    <t>11</t>
  </si>
  <si>
    <t>KNR 4-01 0804-07_x000D_
analogia</t>
  </si>
  <si>
    <t>Skucie spękanej szlichty cementowej</t>
  </si>
  <si>
    <t>12</t>
  </si>
  <si>
    <t>KNR 4-01 0702-09</t>
  </si>
  <si>
    <t>Odbicie tynków z zaprawy cementowej pasami /przyjęto skucie odwarstwiających się tynków ze ściany ogniomuru w ilości ok. 30% od strony wewnętrznej /</t>
  </si>
  <si>
    <t>13</t>
  </si>
  <si>
    <t>NNRNKB 202 1134-01</t>
  </si>
  <si>
    <t>(z.VII) Gruntowanie podłoży preparatami gruntującymi</t>
  </si>
  <si>
    <t>14</t>
  </si>
  <si>
    <t>KNR 4-01 0312-01_x000D_
analogia</t>
  </si>
  <si>
    <t>Uzupełnienie gładzi cementowej na rolkach z cegieł o szerokości 1 ceg. poziomych - wykonanie szlichty na murach ceglanych</t>
  </si>
  <si>
    <t>15</t>
  </si>
  <si>
    <t>KNR 4-01 0708-05_x000D_
analogia</t>
  </si>
  <si>
    <t>Wykonanie tynków zwykłych wewnętrznych kat. III z zaprawy cementowej - 50% uzupełnień</t>
  </si>
  <si>
    <t>16</t>
  </si>
  <si>
    <t>KNR 0-22 0528-01</t>
  </si>
  <si>
    <t>Przygotowanie podłoża pod roboty izolacyjne</t>
  </si>
  <si>
    <t>17</t>
  </si>
  <si>
    <t>KNR 2-02 0603-09</t>
  </si>
  <si>
    <t>Izolacje przeciwwilgociowe powłokowe bitumiczne pionowe - wykonywane na zimno z roztworu asfaltowego - pierwsza warstwa</t>
  </si>
  <si>
    <t>18</t>
  </si>
  <si>
    <t>KNR 2-02 0603-10</t>
  </si>
  <si>
    <t>Izolacje przeciwwilgociowe powłokowe bitumiczne pionowe - wykonywane na zimno z roztworu asfaltowego - druga i następna warstwa</t>
  </si>
  <si>
    <t>19</t>
  </si>
  <si>
    <t xml:space="preserve">KNR-W 4-01 0519-04 z.sz.2.3. 9909-01/3 </t>
  </si>
  <si>
    <t>Naprawa pokryć dachowych papą termozgrzewalną - obróbki z papy podkładowej - ścianka attyki z wywinięciem pod obróbkę wraz z wywinieciem na połać dachu</t>
  </si>
  <si>
    <t>20</t>
  </si>
  <si>
    <t>Naprawa pokryć dachowych papą termozgrzewalną - obróbki z papy nawierzchniowej - ścianka attyki z wywinięciem pod obróbkę wraz z wywinieciem na połać dachu</t>
  </si>
  <si>
    <t>21</t>
  </si>
  <si>
    <t>KNR 2-02 0410-01_x000D_
analogia</t>
  </si>
  <si>
    <t>Montaż płyty OSB gr.22mm na ściance attykowej</t>
  </si>
  <si>
    <t>22</t>
  </si>
  <si>
    <t>NNRNKB 202 0541-02</t>
  </si>
  <si>
    <t>(z.VI) Obróbki blacharskie z blachy powlekanej o szer. w rozwinięciu ponad 25 cm - RAL3011</t>
  </si>
  <si>
    <t>RAZEM 1.2 Attyka (ogniomury)</t>
  </si>
  <si>
    <t>1.3</t>
  </si>
  <si>
    <t>Obróbki blacharskie - pas podrynnowy, nadrynnowy, rynny, rury spustowe</t>
  </si>
  <si>
    <t>23</t>
  </si>
  <si>
    <t>(z.VI) Obróbki blacharskie z blachy powlekanej o szer. w rozwinięciu ponad 25 cm - pas nadrynnowy i podrynnowy, obróbka gzymsu</t>
  </si>
  <si>
    <t>24</t>
  </si>
  <si>
    <t>KNR-W 2-02 0522-02</t>
  </si>
  <si>
    <t>Rynny dachowe półokrągłe - montaż z gotowych elementów z blachy stalowej ocynkowanej powlekanej</t>
  </si>
  <si>
    <t>25</t>
  </si>
  <si>
    <t>KNR-W 2-02 0529-02</t>
  </si>
  <si>
    <t>Rury spustowe okrągłe - montaż z gotowych elementów z blachy stalowej ocynkowanej powlekanej</t>
  </si>
  <si>
    <t>RAZEM 1.3 Obróbki blacharskie - pas podrynnowy, nadrynnowy, rynny, rury spustowe</t>
  </si>
  <si>
    <t>1.4</t>
  </si>
  <si>
    <t>Prace pokrywcze na dachu</t>
  </si>
  <si>
    <t>26</t>
  </si>
  <si>
    <t>KNR 4-01 0803-01</t>
  </si>
  <si>
    <t>Oczyszczenie podłoża i uzupełnienie posadzki cementowej o powierzchni 1.0-5.0 m2 w jednym miejscu z zatarciem na ostro /przyjęto 30% powierzchni do remontu/</t>
  </si>
  <si>
    <t>27</t>
  </si>
  <si>
    <t>KNR 2-02 0602-09</t>
  </si>
  <si>
    <t>Izolacje przeciwwilgociowe powłokowe bitumiczne poziome - wykonywane na zimno z roztworu asfaltowego - zagruntowanie powierzchni</t>
  </si>
  <si>
    <t>28</t>
  </si>
  <si>
    <t>KNR-W 2-02 0504-01</t>
  </si>
  <si>
    <t>Pokrycie dachów papą termozgrzewalną jednowarstwowe - wykonanie warstwy paroizolacyjnej z papy podkładowej Szybki Profil SBS</t>
  </si>
  <si>
    <t>29</t>
  </si>
  <si>
    <t>Montaż izolacji ze styropapy gr. 10 cm /metoda montażu: klejenie, w strefie narożnej i na krawędziach dodatkowo kołkowanie/</t>
  </si>
  <si>
    <t>30</t>
  </si>
  <si>
    <t>Montaż kantówki 9x9 cm wzdłuż krawędzi dachu - kantówka z demontazu</t>
  </si>
  <si>
    <t>31</t>
  </si>
  <si>
    <t>Pokrycie dachów papą termozgrzewalną jednowarstwowe - uzupełnienie pasa szer. 50 cm</t>
  </si>
  <si>
    <t>32</t>
  </si>
  <si>
    <t>Przygotowanie podłoża poprzez ścięcie pęcherzy, zlikwidowanie nierówności - przyjęto około 10% powierzchni</t>
  </si>
  <si>
    <t>33</t>
  </si>
  <si>
    <t>KNR-W 2-02 0504-02</t>
  </si>
  <si>
    <t>Pokrycie dachów papą termozgrzewalną dwuwarstwowe_x000D_
/w zakresie czynnosci jest gruntowanie/</t>
  </si>
  <si>
    <t>34</t>
  </si>
  <si>
    <t>NNRNKB 202 0522-08_x000D_
analogia</t>
  </si>
  <si>
    <t>Montaż kominków wentylacyjnych</t>
  </si>
  <si>
    <t>szt.</t>
  </si>
  <si>
    <t>RAZEM 1.4 Prace pokrywcze na dachu</t>
  </si>
  <si>
    <t>1.5</t>
  </si>
  <si>
    <t>Wentylatory, wywiewki</t>
  </si>
  <si>
    <t>35</t>
  </si>
  <si>
    <t>KNR 4-01 1212-02_x000D_
analogia</t>
  </si>
  <si>
    <t>Dwukrotne malowanie farbą podkładową i nawierzchniową  - RAL3011</t>
  </si>
  <si>
    <t>36</t>
  </si>
  <si>
    <t>KNR 2-02 0617-06_x000D_
analogia</t>
  </si>
  <si>
    <t>Uszczelnienie kitem uszczelniającym /styk z papą/</t>
  </si>
  <si>
    <t>37</t>
  </si>
  <si>
    <t>KNR 0-22 0529-06_x000D_
analogia</t>
  </si>
  <si>
    <t>Obróbki dachowe przy zastosowaniu papy termozgrzewalnej</t>
  </si>
  <si>
    <t>mb obwodu</t>
  </si>
  <si>
    <t>RAZEM 1.5 Wentylatory, wywiewki</t>
  </si>
  <si>
    <t>1.6</t>
  </si>
  <si>
    <t>Demontaż i odtworzenie instalacji odgromowej</t>
  </si>
  <si>
    <t>38</t>
  </si>
  <si>
    <t>_x000D_
analogia</t>
  </si>
  <si>
    <t>Demontaż i późniejsze odtworzenie instalacji odgromowej z nowych elementów - zwody poziome /w zakresie wsporniki, złączki, przewody/</t>
  </si>
  <si>
    <t>RAZEM 1.6 Demontaż i odtworzenie instalacji odgromowej</t>
  </si>
  <si>
    <t>1.7</t>
  </si>
  <si>
    <t>Świetlik</t>
  </si>
  <si>
    <t>39</t>
  </si>
  <si>
    <t>KNR 4-01 1111-02_x000D_
analogia</t>
  </si>
  <si>
    <t>Usunięcie kominka i wypełnienia z blachy w świetliku</t>
  </si>
  <si>
    <t>40</t>
  </si>
  <si>
    <t xml:space="preserve">KNR 4-01 1107-09 z.sz. 5.3. 9911-01  z.sz. 5.3. 9911-02 </t>
  </si>
  <si>
    <t>Szklenie stałych ram świetlików dachowych metalowych na kit podwójny szkłem płaskim walcowanym zbrojonym grubości 5-8 mm o powierzchni szyby ponad 0.5 m2 - ramy stare</t>
  </si>
  <si>
    <t>41</t>
  </si>
  <si>
    <t>KNR 4-01 1212-14</t>
  </si>
  <si>
    <t>Dwukrotne malowanie farbą świetlików stalowych - RAL7035 (kolor ustalić przed malowaniem)</t>
  </si>
  <si>
    <t>42</t>
  </si>
  <si>
    <t>Częściowa wymiana izolacji szyb w ramach świetlików.</t>
  </si>
  <si>
    <t>RAZEM 1.7 Świetlik</t>
  </si>
  <si>
    <t>1.8</t>
  </si>
  <si>
    <t>Wywóz i utylizacja odpadów z dachu</t>
  </si>
  <si>
    <t>43</t>
  </si>
  <si>
    <t>_x000D_
kalk. własna</t>
  </si>
  <si>
    <t>Opłata za usunięcie, wywiezienie i utylizację odpadów poremontowych - papa</t>
  </si>
  <si>
    <t>m3</t>
  </si>
  <si>
    <t>44</t>
  </si>
  <si>
    <t>Opłata za usunięcie, wywiezienie i utylizację odpadów poremontowych - izolacja styropianowa</t>
  </si>
  <si>
    <t>45</t>
  </si>
  <si>
    <t>Opłata za usunięcie, wywiezienie i utylizację odpadów poremontowych - obróbki</t>
  </si>
  <si>
    <t>t</t>
  </si>
  <si>
    <t>46</t>
  </si>
  <si>
    <t>Opłata za usunięcie, wywiezienie i utylizację odpadów poremontowych - gruz - przyjęto średnie spulchnienie 1,4</t>
  </si>
  <si>
    <t>RAZEM 1.8 Wywóz i utylizacja odpadów z dachu</t>
  </si>
  <si>
    <t>1.9</t>
  </si>
  <si>
    <t>RUSZTOWANIE /do robót na zewnątrz/</t>
  </si>
  <si>
    <t>47</t>
  </si>
  <si>
    <t>KNR 2-02 1610-01</t>
  </si>
  <si>
    <t>Rusztowania ramowe przyścienne</t>
  </si>
  <si>
    <t>RAZEM 1.9 RUSZTOWANIE /do robót na zewnątrz/</t>
  </si>
  <si>
    <t>RAZEM 1 DACH</t>
  </si>
  <si>
    <t>ROBOTY WEWNĄTRZ</t>
  </si>
  <si>
    <t>2.1</t>
  </si>
  <si>
    <t>Ściany</t>
  </si>
  <si>
    <t>48</t>
  </si>
  <si>
    <t>KNR 4-01 0711-03</t>
  </si>
  <si>
    <t>Uzupełnienie tynków zwykłych wewnętrznych kat. III z zaprawy cementowo-wapiennej na ścianach i słupach prostokątnych na podłożu z cegły, pustaków ceramicznych, gazo- i pianobetonów (do 5 m2 w 1 miejscu)</t>
  </si>
  <si>
    <t>49</t>
  </si>
  <si>
    <t>KNR 4-01 0713-01</t>
  </si>
  <si>
    <t>Przecieranie istniejących tynków wewnętrznych</t>
  </si>
  <si>
    <t>50</t>
  </si>
  <si>
    <t>NNRNKB 202 2012-01</t>
  </si>
  <si>
    <t>(z.X) Gładzie gipsowe gr. 3 mm jednowarstwowe na ścianach na podłożu z tynku - uzupełnienie na ścianach hali</t>
  </si>
  <si>
    <t>51</t>
  </si>
  <si>
    <t>NNRNKB 202 1134-02</t>
  </si>
  <si>
    <t>(z.VII) Gruntowanie podłoży preparatami - powierzchnie pionowe</t>
  </si>
  <si>
    <t>52</t>
  </si>
  <si>
    <t>KNNR-W 3 1003-01</t>
  </si>
  <si>
    <t>Dwukrotne malowanie farbami starych tynków wewnętrznych ścian - kolor biały</t>
  </si>
  <si>
    <t>53</t>
  </si>
  <si>
    <t>KNR-W 4-01 1206-02</t>
  </si>
  <si>
    <t>Dwukrotne malowanie farbami olejnymi starych tynków wewnętrznych ścian - lamperie h=2,0 - kolor RAL9002</t>
  </si>
  <si>
    <t>54</t>
  </si>
  <si>
    <t>KNR 4-01 1212-02</t>
  </si>
  <si>
    <t>Malowanie dwukrotne farbą podkładową i nawierzchniową - elementy metalowe /przewody wentylacyjne, wentylatory, itp/ - kolor RAL7035 (ustalić przed wykonaniem prac)</t>
  </si>
  <si>
    <t>55</t>
  </si>
  <si>
    <t>Malowanie dwukrotne farbą podkładową i nawierzchniową - drzwi - kolor RAL7035</t>
  </si>
  <si>
    <t>56</t>
  </si>
  <si>
    <t>KNR 4-01 1212-08</t>
  </si>
  <si>
    <t>Dwukrotne malowanie farbą olejną krat - kolor RAL7035</t>
  </si>
  <si>
    <t>57</t>
  </si>
  <si>
    <t>Oczyszczenie grzejników z brudu i  kurzu</t>
  </si>
  <si>
    <t>szt</t>
  </si>
  <si>
    <t>RAZEM 2.1 Ściany</t>
  </si>
  <si>
    <t>2.2</t>
  </si>
  <si>
    <t>Sufit</t>
  </si>
  <si>
    <t>58</t>
  </si>
  <si>
    <t>KNR 4-01 0713-02</t>
  </si>
  <si>
    <t>Przecieranie istniejących tynków wewnętrznych na stropach</t>
  </si>
  <si>
    <t>59</t>
  </si>
  <si>
    <t>(z.VII) Gruntowanie podłoży preparatami  - powierzchnie poziome</t>
  </si>
  <si>
    <t>60</t>
  </si>
  <si>
    <t>Dwukrotne malowanie farbami starych tynków wewnętrznych - emulsja kolor biały</t>
  </si>
  <si>
    <t>RAZEM 2.2 Sufit</t>
  </si>
  <si>
    <t>2.3</t>
  </si>
  <si>
    <t>Rusztowanie</t>
  </si>
  <si>
    <t>61</t>
  </si>
  <si>
    <t>KNR 2-02 1611-06</t>
  </si>
  <si>
    <t>Rusztowania ramowe wielokolumnowe_x000D_
UWAGA: WYKONAWCA SAM SZACUJE ILOŚĆ RUSZTOWANIA POTRZEBNĄ DO WYKONANIA PRAC</t>
  </si>
  <si>
    <t>62</t>
  </si>
  <si>
    <t>KNR-W 2-02 1604-03</t>
  </si>
  <si>
    <t>Jednopomostowe rusztowania wewnętrzne rurowe do robót wykonywanych na sufitach przy wysokości do 7 m  - przyjęto 20% z uwagi na stosowanie rusztowania przesuwnego_x000D_
UWAGA: WYKONAWCA SAM SZACUJE ILOŚĆ RUSZTOWANIA POTRZEBNĄ DO WYKONANIA PRAC</t>
  </si>
  <si>
    <t>RAZEM 2.3 Rusztowanie</t>
  </si>
  <si>
    <t>2.4</t>
  </si>
  <si>
    <t>Posadzka</t>
  </si>
  <si>
    <t>63</t>
  </si>
  <si>
    <t>KNR 4-01 0211-03</t>
  </si>
  <si>
    <t>Skucie nierówności betonu przy głębokości skucia do 5 cm  - miejscowo przy szynach_x000D_
Krotność = 0,5</t>
  </si>
  <si>
    <t>64</t>
  </si>
  <si>
    <t>ZKNR C-2 0802-01_x000D_
analogia</t>
  </si>
  <si>
    <t>Przygotowanie podłoża. Mechaniczne przygotowanie powierzchni betonu - frezowanie powierzchni poziomych - posadzka w hali</t>
  </si>
  <si>
    <t>65</t>
  </si>
  <si>
    <t>KNR 9-24 0101-04</t>
  </si>
  <si>
    <t>Ręczne oczyszczenie podłoża o powierzchni porowatej</t>
  </si>
  <si>
    <t>66</t>
  </si>
  <si>
    <t>ZKNR C-2 0811-04_x000D_
analogia</t>
  </si>
  <si>
    <t>Reprofilacja podłoża. Ręczne wypełnienie ubytków o głębokości powyżej 35 mm w betonie klasy B 17,5-B 30 - pow. pozioma_x000D_
Uzupełnienia zaprawą naprawczą do betonu po przy szynach</t>
  </si>
  <si>
    <t>dm3</t>
  </si>
  <si>
    <t>67</t>
  </si>
  <si>
    <t>NNRNKB 202 1132-01_x000D_
kalk. własna</t>
  </si>
  <si>
    <t>Wykonanie naprawy posadzki betonowej. Przyjęto zaprawę naprawczą PCC, grubość warstwy 0,5-1,0 cm._x000D_
UWAGA: uwzględnic pełen zakres wg. przyjętej technologii</t>
  </si>
  <si>
    <t>68</t>
  </si>
  <si>
    <t>KNR BC-02 0407-04 + KNR BC-02 0407-05_x000D_
analogia</t>
  </si>
  <si>
    <t>Posadzka przemysłowa z barwionej żywicy epoksydowej - grubowarstwowa gładka gr. 1,5 mm /gruntowanie, podkład i warstwa wierzchnia /kolor szary średni, RAL 7035/_x000D_
Uwaga: posadzka ma być odporna na oleje, tłuszcze, paliwa, smary.</t>
  </si>
  <si>
    <t>RAZEM 2.4 Posadzka</t>
  </si>
  <si>
    <t>2.5</t>
  </si>
  <si>
    <t>Remont kanału</t>
  </si>
  <si>
    <t>69</t>
  </si>
  <si>
    <t>ZKNR C-2 0802-03_x000D_
analogia</t>
  </si>
  <si>
    <t>Mechaniczne przygotowanie powierzchni betonu - frezowanie powierzchni pionowych</t>
  </si>
  <si>
    <t>70</t>
  </si>
  <si>
    <t>Mechaniczne przygotowanie powierzchni betonu - frezowanie powierzchni poziomych</t>
  </si>
  <si>
    <t>71</t>
  </si>
  <si>
    <t>72</t>
  </si>
  <si>
    <t>KNR 7-28 0302-08</t>
  </si>
  <si>
    <t>Miejscowe uzupełnienia zaprawą cementową</t>
  </si>
  <si>
    <t>73</t>
  </si>
  <si>
    <t>NNRNKB 202 1132-01</t>
  </si>
  <si>
    <t>Wykonanie naprawy dna kanału. Przyjęto zaprawę naprawczą PCC, grubość warstwy 0,5-1,0 cm._x000D_
UWAGA: uwzględnic pełen zakres wg. przyjętej technologii</t>
  </si>
  <si>
    <t>74</t>
  </si>
  <si>
    <t>KNR AT-40 0105-06_x000D_
kalk. własna</t>
  </si>
  <si>
    <t>Naprawa powierzchni ścian zaprawą PCC._x000D_
UWAGA: uwzględnic pełen zakres wg. przyjętej technologii</t>
  </si>
  <si>
    <t>75</t>
  </si>
  <si>
    <t>Dwukrotne malowanie farbą olejną krat kolor szary średni, RAL 7035</t>
  </si>
  <si>
    <t>76</t>
  </si>
  <si>
    <t>KNNR 6 0705-07_x000D_
analogia</t>
  </si>
  <si>
    <t>Oznakowanie poziome wokół kanałów oraz schody /linie czarno-żółte/</t>
  </si>
  <si>
    <t>77</t>
  </si>
  <si>
    <t>Okładzina ścian i posadzki kanału - wykonana z barwionej żywicy epoksydowej - - grubowarstwowa gładka gr. 1,5 mm /gruntowanie, podkład i warstwa wierzchnia /kolor szary średni, RAL 7035/_x000D_
Uwaga: posadzka ma być odporna na oleje, tłuszcze, paliwa, smary.</t>
  </si>
  <si>
    <t>RAZEM 2.5 Remont kanału</t>
  </si>
  <si>
    <t>RAZEM 2 ROBOTY WEWNĄTRZ</t>
  </si>
  <si>
    <t>WENTYLACJA MECHANICZNA - kanał pociągu sieciowego</t>
  </si>
  <si>
    <t>78</t>
  </si>
  <si>
    <t>KNR AT-61 0307-04</t>
  </si>
  <si>
    <t>Wentylatory dachowe o średnicy otworu ssącego 250 mm - np. Wentylator dachowy WD-25 silnik - SSKh71-4A; 1~230 V, 0,18 kW, 1,4 A, 1420 obr/min V=2100m3/h, ΔH=230Pa_x000D_
/nalezy uwzględnić wymianę przewodu zasilającego - około 20 m/</t>
  </si>
  <si>
    <t>79</t>
  </si>
  <si>
    <t>Udrożnienie przewodow wentylacji mechanicznej z kanału pociągu sieciowego na dach</t>
  </si>
  <si>
    <t>80</t>
  </si>
  <si>
    <t>KNR 0-22 0529-03</t>
  </si>
  <si>
    <t>Obróbki dachowe włazów dachowych przy zastosowaniu papy termozgrzewalnej dkd</t>
  </si>
  <si>
    <t>81</t>
  </si>
  <si>
    <t>(z.VI) Obróbki blacharskie z blachy powlekanej o szer. w rozwinięciu ponad 25 cm</t>
  </si>
  <si>
    <t>82</t>
  </si>
  <si>
    <t>KNNR 5 0410-03</t>
  </si>
  <si>
    <t>Regulator obrotów dla 1 wentylatora</t>
  </si>
  <si>
    <t>RAZEM 3 WENTYLACJA MECHANICZNA - kanał pociągu sieciowego</t>
  </si>
  <si>
    <t>ROBOTY PORZĄDKOWE</t>
  </si>
  <si>
    <t>83</t>
  </si>
  <si>
    <t>Usunięcie, wywóz i utylizacja wszystkich odpadów</t>
  </si>
  <si>
    <t>kpl.</t>
  </si>
  <si>
    <t>RAZEM 4 ROBOTY PORZĄDKOWE</t>
  </si>
  <si>
    <t>RAZEM kosztorys</t>
  </si>
  <si>
    <t>Remont hali pociągu sieciowego
PKP Energetyka S.A. Zakład Dolnośląski. Sekcja zasilania elektroenergetycznego
ul. Żwirki i Wigury 11, 55-120 Oborniki Śląskie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</si>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</sst>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b/>
      <sz val="12"/>
      <color theme="0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6" borderId="1" xfId="0" applyFont="1" applyFill="1" applyBorder="1" applyAlignment="1">
      <alignment horizontal="center" vertical="center" wrapText="1" justifyLastLine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4" fillId="2" borderId="1" xfId="0" applyNumberFormat="1" applyFont="1" applyFill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164" fontId="4" fillId="3" borderId="1" xfId="0" applyNumberFormat="1" applyFont="1" applyFill="1" applyBorder="1" applyAlignment="1" applyProtection="1">
      <alignment vertical="center" wrapText="1"/>
      <protection locked="0"/>
    </xf>
    <xf numFmtId="164" fontId="6" fillId="5" borderId="1" xfId="0" applyNumberFormat="1" applyFont="1" applyFill="1" applyBorder="1" applyAlignment="1" applyProtection="1">
      <alignment vertical="center" wrapText="1"/>
      <protection locked="0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24"/>
  <sheetViews>
    <sheetView tabSelected="1" zoomScale="70" zoomScaleNormal="70" workbookViewId="0">
      <selection activeCell="K9" sqref="K9"/>
    </sheetView>
  </sheetViews>
  <sheetFormatPr defaultRowHeight="15" x14ac:dyDescent="0.25"/>
  <cols>
    <col min="1" max="1" width="6.5703125" style="2" customWidth="1"/>
    <col min="2" max="2" width="22.28515625" customWidth="1"/>
    <col min="3" max="3" width="66.42578125" customWidth="1"/>
    <col min="4" max="4" width="11.140625" style="3" customWidth="1"/>
    <col min="5" max="6" width="11.140625" customWidth="1"/>
    <col min="7" max="7" width="15.5703125" customWidth="1"/>
  </cols>
  <sheetData>
    <row r="1" spans="1:7" ht="19.5" x14ac:dyDescent="0.25">
      <c r="A1" s="17" t="s">
        <v>295</v>
      </c>
      <c r="B1" s="17"/>
      <c r="C1" s="17"/>
      <c r="D1" s="17"/>
      <c r="E1" s="17"/>
      <c r="F1" s="17"/>
      <c r="G1" s="17"/>
    </row>
    <row r="2" spans="1:7" ht="60.6" customHeight="1" x14ac:dyDescent="0.25">
      <c r="A2" s="18" t="s">
        <v>294</v>
      </c>
      <c r="B2" s="18"/>
      <c r="C2" s="18"/>
      <c r="D2" s="18"/>
      <c r="E2" s="18"/>
      <c r="F2" s="18"/>
      <c r="G2" s="18"/>
    </row>
    <row r="3" spans="1:7" ht="28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25">
      <c r="A4" s="1" t="s">
        <v>8</v>
      </c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</row>
    <row r="5" spans="1:7" x14ac:dyDescent="0.25">
      <c r="A5" s="8" t="s">
        <v>8</v>
      </c>
      <c r="B5" s="9"/>
      <c r="C5" s="9" t="s">
        <v>15</v>
      </c>
      <c r="D5" s="8"/>
      <c r="E5" s="9"/>
      <c r="F5" s="4"/>
      <c r="G5" s="4"/>
    </row>
    <row r="6" spans="1:7" x14ac:dyDescent="0.25">
      <c r="A6" s="8" t="s">
        <v>16</v>
      </c>
      <c r="B6" s="9"/>
      <c r="C6" s="9" t="s">
        <v>17</v>
      </c>
      <c r="D6" s="8"/>
      <c r="E6" s="9"/>
      <c r="F6" s="4"/>
      <c r="G6" s="4"/>
    </row>
    <row r="7" spans="1:7" ht="33" x14ac:dyDescent="0.25">
      <c r="A7" s="10" t="s">
        <v>8</v>
      </c>
      <c r="B7" s="11" t="s">
        <v>18</v>
      </c>
      <c r="C7" s="11" t="s">
        <v>19</v>
      </c>
      <c r="D7" s="10" t="s">
        <v>20</v>
      </c>
      <c r="E7" s="12">
        <v>34.700000000000003</v>
      </c>
      <c r="F7" s="5"/>
      <c r="G7" s="5"/>
    </row>
    <row r="8" spans="1:7" ht="49.5" x14ac:dyDescent="0.25">
      <c r="A8" s="10" t="s">
        <v>9</v>
      </c>
      <c r="B8" s="11" t="s">
        <v>21</v>
      </c>
      <c r="C8" s="11" t="s">
        <v>22</v>
      </c>
      <c r="D8" s="10" t="s">
        <v>20</v>
      </c>
      <c r="E8" s="12">
        <v>34.700000000000003</v>
      </c>
      <c r="F8" s="5"/>
      <c r="G8" s="5"/>
    </row>
    <row r="9" spans="1:7" ht="33" x14ac:dyDescent="0.25">
      <c r="A9" s="10" t="s">
        <v>10</v>
      </c>
      <c r="B9" s="11" t="s">
        <v>23</v>
      </c>
      <c r="C9" s="11" t="s">
        <v>24</v>
      </c>
      <c r="D9" s="10" t="s">
        <v>20</v>
      </c>
      <c r="E9" s="12">
        <v>69.400000000000006</v>
      </c>
      <c r="F9" s="5"/>
      <c r="G9" s="5"/>
    </row>
    <row r="10" spans="1:7" ht="16.5" x14ac:dyDescent="0.25">
      <c r="A10" s="10" t="s">
        <v>11</v>
      </c>
      <c r="B10" s="11" t="s">
        <v>23</v>
      </c>
      <c r="C10" s="11" t="s">
        <v>25</v>
      </c>
      <c r="D10" s="10" t="s">
        <v>20</v>
      </c>
      <c r="E10" s="12">
        <v>10.050000000000001</v>
      </c>
      <c r="F10" s="5"/>
      <c r="G10" s="5"/>
    </row>
    <row r="11" spans="1:7" ht="33" x14ac:dyDescent="0.25">
      <c r="A11" s="10" t="s">
        <v>12</v>
      </c>
      <c r="B11" s="11" t="s">
        <v>26</v>
      </c>
      <c r="C11" s="11" t="s">
        <v>27</v>
      </c>
      <c r="D11" s="10" t="s">
        <v>28</v>
      </c>
      <c r="E11" s="12">
        <v>69.400000000000006</v>
      </c>
      <c r="F11" s="5"/>
      <c r="G11" s="5"/>
    </row>
    <row r="12" spans="1:7" ht="16.5" x14ac:dyDescent="0.25">
      <c r="A12" s="10" t="s">
        <v>13</v>
      </c>
      <c r="B12" s="11" t="s">
        <v>29</v>
      </c>
      <c r="C12" s="11" t="s">
        <v>30</v>
      </c>
      <c r="D12" s="10" t="s">
        <v>28</v>
      </c>
      <c r="E12" s="12">
        <v>69.400000000000006</v>
      </c>
      <c r="F12" s="5"/>
      <c r="G12" s="5"/>
    </row>
    <row r="13" spans="1:7" ht="33" x14ac:dyDescent="0.25">
      <c r="A13" s="10" t="s">
        <v>14</v>
      </c>
      <c r="B13" s="11" t="s">
        <v>31</v>
      </c>
      <c r="C13" s="11" t="s">
        <v>32</v>
      </c>
      <c r="D13" s="10" t="s">
        <v>28</v>
      </c>
      <c r="E13" s="12">
        <v>36</v>
      </c>
      <c r="F13" s="5"/>
      <c r="G13" s="5"/>
    </row>
    <row r="14" spans="1:7" ht="49.5" x14ac:dyDescent="0.25">
      <c r="A14" s="10" t="s">
        <v>33</v>
      </c>
      <c r="B14" s="11" t="s">
        <v>34</v>
      </c>
      <c r="C14" s="11" t="s">
        <v>35</v>
      </c>
      <c r="D14" s="10" t="s">
        <v>20</v>
      </c>
      <c r="E14" s="12">
        <v>34.700000000000003</v>
      </c>
      <c r="F14" s="5"/>
      <c r="G14" s="5"/>
    </row>
    <row r="15" spans="1:7" x14ac:dyDescent="0.25">
      <c r="A15" s="13"/>
      <c r="B15" s="14"/>
      <c r="C15" s="14" t="s">
        <v>36</v>
      </c>
      <c r="D15" s="13"/>
      <c r="E15" s="14"/>
      <c r="F15" s="6"/>
      <c r="G15" s="6">
        <f>SUM(G7:G14)</f>
        <v>0</v>
      </c>
    </row>
    <row r="16" spans="1:7" x14ac:dyDescent="0.25">
      <c r="A16" s="8" t="s">
        <v>37</v>
      </c>
      <c r="B16" s="9"/>
      <c r="C16" s="9" t="s">
        <v>38</v>
      </c>
      <c r="D16" s="8"/>
      <c r="E16" s="9"/>
      <c r="F16" s="4"/>
      <c r="G16" s="4"/>
    </row>
    <row r="17" spans="1:7" ht="33" x14ac:dyDescent="0.25">
      <c r="A17" s="10" t="s">
        <v>39</v>
      </c>
      <c r="B17" s="11" t="s">
        <v>40</v>
      </c>
      <c r="C17" s="11" t="s">
        <v>41</v>
      </c>
      <c r="D17" s="10" t="s">
        <v>20</v>
      </c>
      <c r="E17" s="12">
        <v>8.0399999999999991</v>
      </c>
      <c r="F17" s="5"/>
      <c r="G17" s="5"/>
    </row>
    <row r="18" spans="1:7" ht="49.5" x14ac:dyDescent="0.25">
      <c r="A18" s="10" t="s">
        <v>42</v>
      </c>
      <c r="B18" s="11" t="s">
        <v>43</v>
      </c>
      <c r="C18" s="11" t="s">
        <v>44</v>
      </c>
      <c r="D18" s="10" t="s">
        <v>20</v>
      </c>
      <c r="E18" s="12">
        <v>8.0399999999999991</v>
      </c>
      <c r="F18" s="5"/>
      <c r="G18" s="5"/>
    </row>
    <row r="19" spans="1:7" ht="33" x14ac:dyDescent="0.25">
      <c r="A19" s="10" t="s">
        <v>45</v>
      </c>
      <c r="B19" s="11" t="s">
        <v>46</v>
      </c>
      <c r="C19" s="11" t="s">
        <v>47</v>
      </c>
      <c r="D19" s="10" t="s">
        <v>20</v>
      </c>
      <c r="E19" s="12">
        <v>8.0399999999999991</v>
      </c>
      <c r="F19" s="5"/>
      <c r="G19" s="5"/>
    </row>
    <row r="20" spans="1:7" ht="49.5" x14ac:dyDescent="0.25">
      <c r="A20" s="10" t="s">
        <v>48</v>
      </c>
      <c r="B20" s="11" t="s">
        <v>49</v>
      </c>
      <c r="C20" s="11" t="s">
        <v>50</v>
      </c>
      <c r="D20" s="10" t="s">
        <v>28</v>
      </c>
      <c r="E20" s="12">
        <v>6.03</v>
      </c>
      <c r="F20" s="5"/>
      <c r="G20" s="5"/>
    </row>
    <row r="21" spans="1:7" ht="33" x14ac:dyDescent="0.25">
      <c r="A21" s="10" t="s">
        <v>51</v>
      </c>
      <c r="B21" s="11" t="s">
        <v>52</v>
      </c>
      <c r="C21" s="11" t="s">
        <v>53</v>
      </c>
      <c r="D21" s="10" t="s">
        <v>20</v>
      </c>
      <c r="E21" s="12">
        <v>14.07</v>
      </c>
      <c r="F21" s="5"/>
      <c r="G21" s="5"/>
    </row>
    <row r="22" spans="1:7" ht="49.5" x14ac:dyDescent="0.25">
      <c r="A22" s="10" t="s">
        <v>54</v>
      </c>
      <c r="B22" s="11" t="s">
        <v>55</v>
      </c>
      <c r="C22" s="11" t="s">
        <v>56</v>
      </c>
      <c r="D22" s="10" t="s">
        <v>28</v>
      </c>
      <c r="E22" s="12">
        <v>20.100000000000001</v>
      </c>
      <c r="F22" s="5"/>
      <c r="G22" s="5"/>
    </row>
    <row r="23" spans="1:7" ht="33" x14ac:dyDescent="0.25">
      <c r="A23" s="10" t="s">
        <v>57</v>
      </c>
      <c r="B23" s="11" t="s">
        <v>58</v>
      </c>
      <c r="C23" s="11" t="s">
        <v>59</v>
      </c>
      <c r="D23" s="10" t="s">
        <v>28</v>
      </c>
      <c r="E23" s="12">
        <v>13.4</v>
      </c>
      <c r="F23" s="5"/>
      <c r="G23" s="5"/>
    </row>
    <row r="24" spans="1:7" ht="16.5" x14ac:dyDescent="0.25">
      <c r="A24" s="10" t="s">
        <v>60</v>
      </c>
      <c r="B24" s="11" t="s">
        <v>61</v>
      </c>
      <c r="C24" s="11" t="s">
        <v>62</v>
      </c>
      <c r="D24" s="10" t="s">
        <v>20</v>
      </c>
      <c r="E24" s="12">
        <v>16.079999999999998</v>
      </c>
      <c r="F24" s="5"/>
      <c r="G24" s="5"/>
    </row>
    <row r="25" spans="1:7" ht="49.5" x14ac:dyDescent="0.25">
      <c r="A25" s="10" t="s">
        <v>63</v>
      </c>
      <c r="B25" s="11" t="s">
        <v>64</v>
      </c>
      <c r="C25" s="11" t="s">
        <v>65</v>
      </c>
      <c r="D25" s="10" t="s">
        <v>20</v>
      </c>
      <c r="E25" s="12">
        <v>16.079999999999998</v>
      </c>
      <c r="F25" s="5"/>
      <c r="G25" s="5"/>
    </row>
    <row r="26" spans="1:7" ht="49.5" x14ac:dyDescent="0.25">
      <c r="A26" s="10" t="s">
        <v>66</v>
      </c>
      <c r="B26" s="11" t="s">
        <v>67</v>
      </c>
      <c r="C26" s="11" t="s">
        <v>68</v>
      </c>
      <c r="D26" s="10" t="s">
        <v>20</v>
      </c>
      <c r="E26" s="12">
        <v>16.079999999999998</v>
      </c>
      <c r="F26" s="5"/>
      <c r="G26" s="5"/>
    </row>
    <row r="27" spans="1:7" ht="49.5" x14ac:dyDescent="0.25">
      <c r="A27" s="10" t="s">
        <v>69</v>
      </c>
      <c r="B27" s="11" t="s">
        <v>70</v>
      </c>
      <c r="C27" s="11" t="s">
        <v>71</v>
      </c>
      <c r="D27" s="10" t="s">
        <v>20</v>
      </c>
      <c r="E27" s="12">
        <v>23.45</v>
      </c>
      <c r="F27" s="5"/>
      <c r="G27" s="5"/>
    </row>
    <row r="28" spans="1:7" ht="66" x14ac:dyDescent="0.25">
      <c r="A28" s="10" t="s">
        <v>72</v>
      </c>
      <c r="B28" s="11" t="s">
        <v>70</v>
      </c>
      <c r="C28" s="11" t="s">
        <v>73</v>
      </c>
      <c r="D28" s="10" t="s">
        <v>20</v>
      </c>
      <c r="E28" s="12">
        <v>23.45</v>
      </c>
      <c r="F28" s="5"/>
      <c r="G28" s="5"/>
    </row>
    <row r="29" spans="1:7" ht="33" x14ac:dyDescent="0.25">
      <c r="A29" s="10" t="s">
        <v>74</v>
      </c>
      <c r="B29" s="11" t="s">
        <v>75</v>
      </c>
      <c r="C29" s="11" t="s">
        <v>76</v>
      </c>
      <c r="D29" s="10" t="s">
        <v>20</v>
      </c>
      <c r="E29" s="12">
        <v>8.0399999999999991</v>
      </c>
      <c r="F29" s="5"/>
      <c r="G29" s="5"/>
    </row>
    <row r="30" spans="1:7" ht="33" x14ac:dyDescent="0.25">
      <c r="A30" s="10" t="s">
        <v>77</v>
      </c>
      <c r="B30" s="11" t="s">
        <v>78</v>
      </c>
      <c r="C30" s="11" t="s">
        <v>79</v>
      </c>
      <c r="D30" s="10" t="s">
        <v>20</v>
      </c>
      <c r="E30" s="12">
        <v>11.055</v>
      </c>
      <c r="F30" s="5"/>
      <c r="G30" s="5"/>
    </row>
    <row r="31" spans="1:7" x14ac:dyDescent="0.25">
      <c r="A31" s="13"/>
      <c r="B31" s="14"/>
      <c r="C31" s="14" t="s">
        <v>80</v>
      </c>
      <c r="D31" s="13"/>
      <c r="E31" s="14"/>
      <c r="F31" s="6"/>
      <c r="G31" s="6">
        <f>SUM(G17:G30)</f>
        <v>0</v>
      </c>
    </row>
    <row r="32" spans="1:7" ht="28.5" x14ac:dyDescent="0.25">
      <c r="A32" s="8" t="s">
        <v>81</v>
      </c>
      <c r="B32" s="9"/>
      <c r="C32" s="9" t="s">
        <v>82</v>
      </c>
      <c r="D32" s="8"/>
      <c r="E32" s="9"/>
      <c r="F32" s="4"/>
      <c r="G32" s="4"/>
    </row>
    <row r="33" spans="1:7" ht="49.5" x14ac:dyDescent="0.25">
      <c r="A33" s="10" t="s">
        <v>83</v>
      </c>
      <c r="B33" s="11" t="s">
        <v>78</v>
      </c>
      <c r="C33" s="11" t="s">
        <v>84</v>
      </c>
      <c r="D33" s="10" t="s">
        <v>20</v>
      </c>
      <c r="E33" s="12">
        <v>62.2</v>
      </c>
      <c r="F33" s="5"/>
      <c r="G33" s="5"/>
    </row>
    <row r="34" spans="1:7" ht="33" x14ac:dyDescent="0.25">
      <c r="A34" s="10" t="s">
        <v>85</v>
      </c>
      <c r="B34" s="11" t="s">
        <v>86</v>
      </c>
      <c r="C34" s="11" t="s">
        <v>87</v>
      </c>
      <c r="D34" s="10" t="s">
        <v>28</v>
      </c>
      <c r="E34" s="12">
        <v>69.400000000000006</v>
      </c>
      <c r="F34" s="5"/>
      <c r="G34" s="5"/>
    </row>
    <row r="35" spans="1:7" ht="33" x14ac:dyDescent="0.25">
      <c r="A35" s="10" t="s">
        <v>88</v>
      </c>
      <c r="B35" s="11" t="s">
        <v>89</v>
      </c>
      <c r="C35" s="11" t="s">
        <v>90</v>
      </c>
      <c r="D35" s="10" t="s">
        <v>28</v>
      </c>
      <c r="E35" s="12">
        <v>36</v>
      </c>
      <c r="F35" s="5"/>
      <c r="G35" s="5"/>
    </row>
    <row r="36" spans="1:7" ht="28.5" x14ac:dyDescent="0.25">
      <c r="A36" s="13"/>
      <c r="B36" s="14"/>
      <c r="C36" s="14" t="s">
        <v>91</v>
      </c>
      <c r="D36" s="13"/>
      <c r="E36" s="14"/>
      <c r="F36" s="6"/>
      <c r="G36" s="6">
        <f>SUM(G33:G35)</f>
        <v>0</v>
      </c>
    </row>
    <row r="37" spans="1:7" x14ac:dyDescent="0.25">
      <c r="A37" s="8" t="s">
        <v>92</v>
      </c>
      <c r="B37" s="9"/>
      <c r="C37" s="9" t="s">
        <v>93</v>
      </c>
      <c r="D37" s="8"/>
      <c r="E37" s="9"/>
      <c r="F37" s="4"/>
      <c r="G37" s="4"/>
    </row>
    <row r="38" spans="1:7" ht="49.5" x14ac:dyDescent="0.25">
      <c r="A38" s="10" t="s">
        <v>94</v>
      </c>
      <c r="B38" s="11" t="s">
        <v>95</v>
      </c>
      <c r="C38" s="11" t="s">
        <v>96</v>
      </c>
      <c r="D38" s="10" t="s">
        <v>20</v>
      </c>
      <c r="E38" s="12">
        <v>10.41</v>
      </c>
      <c r="F38" s="5"/>
      <c r="G38" s="5"/>
    </row>
    <row r="39" spans="1:7" ht="49.5" x14ac:dyDescent="0.25">
      <c r="A39" s="10" t="s">
        <v>97</v>
      </c>
      <c r="B39" s="11" t="s">
        <v>98</v>
      </c>
      <c r="C39" s="11" t="s">
        <v>99</v>
      </c>
      <c r="D39" s="10" t="s">
        <v>20</v>
      </c>
      <c r="E39" s="12">
        <v>10.41</v>
      </c>
      <c r="F39" s="5"/>
      <c r="G39" s="5"/>
    </row>
    <row r="40" spans="1:7" ht="49.5" x14ac:dyDescent="0.25">
      <c r="A40" s="10" t="s">
        <v>100</v>
      </c>
      <c r="B40" s="11" t="s">
        <v>101</v>
      </c>
      <c r="C40" s="11" t="s">
        <v>102</v>
      </c>
      <c r="D40" s="10" t="s">
        <v>20</v>
      </c>
      <c r="E40" s="12">
        <v>34.700000000000003</v>
      </c>
      <c r="F40" s="5"/>
      <c r="G40" s="5"/>
    </row>
    <row r="41" spans="1:7" ht="49.5" x14ac:dyDescent="0.25">
      <c r="A41" s="10" t="s">
        <v>103</v>
      </c>
      <c r="B41" s="11" t="s">
        <v>34</v>
      </c>
      <c r="C41" s="11" t="s">
        <v>104</v>
      </c>
      <c r="D41" s="10" t="s">
        <v>20</v>
      </c>
      <c r="E41" s="12">
        <v>34.700000000000003</v>
      </c>
      <c r="F41" s="5"/>
      <c r="G41" s="5"/>
    </row>
    <row r="42" spans="1:7" ht="33" x14ac:dyDescent="0.25">
      <c r="A42" s="10" t="s">
        <v>105</v>
      </c>
      <c r="B42" s="11" t="s">
        <v>26</v>
      </c>
      <c r="C42" s="11" t="s">
        <v>106</v>
      </c>
      <c r="D42" s="10" t="s">
        <v>28</v>
      </c>
      <c r="E42" s="12">
        <v>69.400000000000006</v>
      </c>
      <c r="F42" s="5"/>
      <c r="G42" s="5"/>
    </row>
    <row r="43" spans="1:7" ht="33" x14ac:dyDescent="0.25">
      <c r="A43" s="10" t="s">
        <v>107</v>
      </c>
      <c r="B43" s="11" t="s">
        <v>101</v>
      </c>
      <c r="C43" s="11" t="s">
        <v>108</v>
      </c>
      <c r="D43" s="10" t="s">
        <v>20</v>
      </c>
      <c r="E43" s="12">
        <v>34.700000000000003</v>
      </c>
      <c r="F43" s="5"/>
      <c r="G43" s="5"/>
    </row>
    <row r="44" spans="1:7" ht="33" x14ac:dyDescent="0.25">
      <c r="A44" s="10" t="s">
        <v>109</v>
      </c>
      <c r="B44" s="11" t="s">
        <v>61</v>
      </c>
      <c r="C44" s="11" t="s">
        <v>110</v>
      </c>
      <c r="D44" s="10" t="s">
        <v>20</v>
      </c>
      <c r="E44" s="12">
        <v>20.385999999999999</v>
      </c>
      <c r="F44" s="5"/>
      <c r="G44" s="5"/>
    </row>
    <row r="45" spans="1:7" ht="49.5" x14ac:dyDescent="0.25">
      <c r="A45" s="10" t="s">
        <v>111</v>
      </c>
      <c r="B45" s="11" t="s">
        <v>112</v>
      </c>
      <c r="C45" s="11" t="s">
        <v>113</v>
      </c>
      <c r="D45" s="10" t="s">
        <v>20</v>
      </c>
      <c r="E45" s="12">
        <v>203.86</v>
      </c>
      <c r="F45" s="5"/>
      <c r="G45" s="5"/>
    </row>
    <row r="46" spans="1:7" ht="49.5" x14ac:dyDescent="0.25">
      <c r="A46" s="10" t="s">
        <v>114</v>
      </c>
      <c r="B46" s="11" t="s">
        <v>115</v>
      </c>
      <c r="C46" s="11" t="s">
        <v>116</v>
      </c>
      <c r="D46" s="10" t="s">
        <v>117</v>
      </c>
      <c r="E46" s="12">
        <v>10</v>
      </c>
      <c r="F46" s="5"/>
      <c r="G46" s="5"/>
    </row>
    <row r="47" spans="1:7" x14ac:dyDescent="0.25">
      <c r="A47" s="13"/>
      <c r="B47" s="14"/>
      <c r="C47" s="14" t="s">
        <v>118</v>
      </c>
      <c r="D47" s="13"/>
      <c r="E47" s="14"/>
      <c r="F47" s="6"/>
      <c r="G47" s="6">
        <f>SUM(G38:G46)</f>
        <v>0</v>
      </c>
    </row>
    <row r="48" spans="1:7" x14ac:dyDescent="0.25">
      <c r="A48" s="8" t="s">
        <v>119</v>
      </c>
      <c r="B48" s="9"/>
      <c r="C48" s="9" t="s">
        <v>120</v>
      </c>
      <c r="D48" s="8"/>
      <c r="E48" s="9"/>
      <c r="F48" s="4"/>
      <c r="G48" s="4"/>
    </row>
    <row r="49" spans="1:7" ht="33" x14ac:dyDescent="0.25">
      <c r="A49" s="10" t="s">
        <v>121</v>
      </c>
      <c r="B49" s="11" t="s">
        <v>122</v>
      </c>
      <c r="C49" s="11" t="s">
        <v>123</v>
      </c>
      <c r="D49" s="10" t="s">
        <v>20</v>
      </c>
      <c r="E49" s="12">
        <v>7.2</v>
      </c>
      <c r="F49" s="5"/>
      <c r="G49" s="5"/>
    </row>
    <row r="50" spans="1:7" ht="33" x14ac:dyDescent="0.25">
      <c r="A50" s="10" t="s">
        <v>124</v>
      </c>
      <c r="B50" s="11" t="s">
        <v>125</v>
      </c>
      <c r="C50" s="11" t="s">
        <v>126</v>
      </c>
      <c r="D50" s="10" t="s">
        <v>28</v>
      </c>
      <c r="E50" s="12">
        <v>19.2</v>
      </c>
      <c r="F50" s="5"/>
      <c r="G50" s="5"/>
    </row>
    <row r="51" spans="1:7" ht="33" x14ac:dyDescent="0.25">
      <c r="A51" s="10" t="s">
        <v>127</v>
      </c>
      <c r="B51" s="11" t="s">
        <v>128</v>
      </c>
      <c r="C51" s="11" t="s">
        <v>129</v>
      </c>
      <c r="D51" s="10" t="s">
        <v>130</v>
      </c>
      <c r="E51" s="12">
        <v>19.2</v>
      </c>
      <c r="F51" s="5"/>
      <c r="G51" s="5"/>
    </row>
    <row r="52" spans="1:7" x14ac:dyDescent="0.25">
      <c r="A52" s="13"/>
      <c r="B52" s="14"/>
      <c r="C52" s="14" t="s">
        <v>131</v>
      </c>
      <c r="D52" s="13"/>
      <c r="E52" s="14"/>
      <c r="F52" s="6"/>
      <c r="G52" s="6">
        <f>SUM(G49:G51)</f>
        <v>0</v>
      </c>
    </row>
    <row r="53" spans="1:7" x14ac:dyDescent="0.25">
      <c r="A53" s="8" t="s">
        <v>132</v>
      </c>
      <c r="B53" s="9"/>
      <c r="C53" s="9" t="s">
        <v>133</v>
      </c>
      <c r="D53" s="8"/>
      <c r="E53" s="9"/>
      <c r="F53" s="4"/>
      <c r="G53" s="4"/>
    </row>
    <row r="54" spans="1:7" ht="49.5" x14ac:dyDescent="0.25">
      <c r="A54" s="10" t="s">
        <v>134</v>
      </c>
      <c r="B54" s="11" t="s">
        <v>135</v>
      </c>
      <c r="C54" s="11" t="s">
        <v>136</v>
      </c>
      <c r="D54" s="10" t="s">
        <v>28</v>
      </c>
      <c r="E54" s="12">
        <v>88.5</v>
      </c>
      <c r="F54" s="5"/>
      <c r="G54" s="5"/>
    </row>
    <row r="55" spans="1:7" x14ac:dyDescent="0.25">
      <c r="A55" s="13"/>
      <c r="B55" s="14"/>
      <c r="C55" s="14" t="s">
        <v>137</v>
      </c>
      <c r="D55" s="13"/>
      <c r="E55" s="14"/>
      <c r="F55" s="6"/>
      <c r="G55" s="6">
        <f>G54</f>
        <v>0</v>
      </c>
    </row>
    <row r="56" spans="1:7" x14ac:dyDescent="0.25">
      <c r="A56" s="8" t="s">
        <v>138</v>
      </c>
      <c r="B56" s="9"/>
      <c r="C56" s="9" t="s">
        <v>139</v>
      </c>
      <c r="D56" s="8"/>
      <c r="E56" s="9"/>
      <c r="F56" s="4"/>
      <c r="G56" s="4"/>
    </row>
    <row r="57" spans="1:7" ht="33" x14ac:dyDescent="0.25">
      <c r="A57" s="10" t="s">
        <v>140</v>
      </c>
      <c r="B57" s="11" t="s">
        <v>141</v>
      </c>
      <c r="C57" s="11" t="s">
        <v>142</v>
      </c>
      <c r="D57" s="10" t="s">
        <v>20</v>
      </c>
      <c r="E57" s="12">
        <v>1.75</v>
      </c>
      <c r="F57" s="5"/>
      <c r="G57" s="5"/>
    </row>
    <row r="58" spans="1:7" ht="66" x14ac:dyDescent="0.25">
      <c r="A58" s="10" t="s">
        <v>143</v>
      </c>
      <c r="B58" s="11" t="s">
        <v>144</v>
      </c>
      <c r="C58" s="11" t="s">
        <v>145</v>
      </c>
      <c r="D58" s="10" t="s">
        <v>20</v>
      </c>
      <c r="E58" s="12">
        <v>1.75</v>
      </c>
      <c r="F58" s="5"/>
      <c r="G58" s="5"/>
    </row>
    <row r="59" spans="1:7" ht="33" x14ac:dyDescent="0.25">
      <c r="A59" s="10" t="s">
        <v>146</v>
      </c>
      <c r="B59" s="11" t="s">
        <v>147</v>
      </c>
      <c r="C59" s="11" t="s">
        <v>148</v>
      </c>
      <c r="D59" s="10" t="s">
        <v>20</v>
      </c>
      <c r="E59" s="12">
        <v>69.84</v>
      </c>
      <c r="F59" s="5"/>
      <c r="G59" s="5"/>
    </row>
    <row r="60" spans="1:7" ht="16.5" x14ac:dyDescent="0.25">
      <c r="A60" s="10" t="s">
        <v>149</v>
      </c>
      <c r="B60" s="11" t="s">
        <v>0</v>
      </c>
      <c r="C60" s="11" t="s">
        <v>150</v>
      </c>
      <c r="D60" s="10" t="s">
        <v>28</v>
      </c>
      <c r="E60" s="12">
        <v>15</v>
      </c>
      <c r="F60" s="5"/>
      <c r="G60" s="5"/>
    </row>
    <row r="61" spans="1:7" x14ac:dyDescent="0.25">
      <c r="A61" s="13"/>
      <c r="B61" s="14"/>
      <c r="C61" s="14" t="s">
        <v>151</v>
      </c>
      <c r="D61" s="13"/>
      <c r="E61" s="14"/>
      <c r="F61" s="6"/>
      <c r="G61" s="6">
        <f>SUM(G57:G60)</f>
        <v>0</v>
      </c>
    </row>
    <row r="62" spans="1:7" x14ac:dyDescent="0.25">
      <c r="A62" s="8" t="s">
        <v>152</v>
      </c>
      <c r="B62" s="9"/>
      <c r="C62" s="9" t="s">
        <v>153</v>
      </c>
      <c r="D62" s="8"/>
      <c r="E62" s="9"/>
      <c r="F62" s="4"/>
      <c r="G62" s="4"/>
    </row>
    <row r="63" spans="1:7" ht="33" x14ac:dyDescent="0.25">
      <c r="A63" s="10" t="s">
        <v>154</v>
      </c>
      <c r="B63" s="11" t="s">
        <v>155</v>
      </c>
      <c r="C63" s="11" t="s">
        <v>156</v>
      </c>
      <c r="D63" s="10" t="s">
        <v>157</v>
      </c>
      <c r="E63" s="12">
        <v>0.41599999999999998</v>
      </c>
      <c r="F63" s="5"/>
      <c r="G63" s="5"/>
    </row>
    <row r="64" spans="1:7" ht="33" x14ac:dyDescent="0.25">
      <c r="A64" s="10" t="s">
        <v>158</v>
      </c>
      <c r="B64" s="11" t="s">
        <v>155</v>
      </c>
      <c r="C64" s="11" t="s">
        <v>159</v>
      </c>
      <c r="D64" s="10" t="s">
        <v>157</v>
      </c>
      <c r="E64" s="12">
        <v>3.47</v>
      </c>
      <c r="F64" s="5"/>
      <c r="G64" s="5"/>
    </row>
    <row r="65" spans="1:7" ht="33" x14ac:dyDescent="0.25">
      <c r="A65" s="10" t="s">
        <v>160</v>
      </c>
      <c r="B65" s="11" t="s">
        <v>155</v>
      </c>
      <c r="C65" s="11" t="s">
        <v>161</v>
      </c>
      <c r="D65" s="10" t="s">
        <v>162</v>
      </c>
      <c r="E65" s="12">
        <v>0.5</v>
      </c>
      <c r="F65" s="5"/>
      <c r="G65" s="5"/>
    </row>
    <row r="66" spans="1:7" ht="33" x14ac:dyDescent="0.25">
      <c r="A66" s="10" t="s">
        <v>163</v>
      </c>
      <c r="B66" s="11" t="s">
        <v>155</v>
      </c>
      <c r="C66" s="11" t="s">
        <v>164</v>
      </c>
      <c r="D66" s="10" t="s">
        <v>157</v>
      </c>
      <c r="E66" s="12">
        <v>0.29099999999999998</v>
      </c>
      <c r="F66" s="5"/>
      <c r="G66" s="5"/>
    </row>
    <row r="67" spans="1:7" x14ac:dyDescent="0.25">
      <c r="A67" s="13"/>
      <c r="B67" s="14"/>
      <c r="C67" s="14" t="s">
        <v>165</v>
      </c>
      <c r="D67" s="13"/>
      <c r="E67" s="14"/>
      <c r="F67" s="6"/>
      <c r="G67" s="6">
        <f>SUM(G63:G66)</f>
        <v>0</v>
      </c>
    </row>
    <row r="68" spans="1:7" x14ac:dyDescent="0.25">
      <c r="A68" s="8" t="s">
        <v>166</v>
      </c>
      <c r="B68" s="9"/>
      <c r="C68" s="9" t="s">
        <v>167</v>
      </c>
      <c r="D68" s="8"/>
      <c r="E68" s="9"/>
      <c r="F68" s="4"/>
      <c r="G68" s="4"/>
    </row>
    <row r="69" spans="1:7" ht="16.5" x14ac:dyDescent="0.25">
      <c r="A69" s="10" t="s">
        <v>168</v>
      </c>
      <c r="B69" s="11" t="s">
        <v>169</v>
      </c>
      <c r="C69" s="11" t="s">
        <v>170</v>
      </c>
      <c r="D69" s="10" t="s">
        <v>20</v>
      </c>
      <c r="E69" s="12">
        <v>410.4</v>
      </c>
      <c r="F69" s="5"/>
      <c r="G69" s="5"/>
    </row>
    <row r="70" spans="1:7" x14ac:dyDescent="0.25">
      <c r="A70" s="13"/>
      <c r="B70" s="14"/>
      <c r="C70" s="14" t="s">
        <v>171</v>
      </c>
      <c r="D70" s="13"/>
      <c r="E70" s="14"/>
      <c r="F70" s="6"/>
      <c r="G70" s="6">
        <f>G69</f>
        <v>0</v>
      </c>
    </row>
    <row r="71" spans="1:7" x14ac:dyDescent="0.25">
      <c r="A71" s="13"/>
      <c r="B71" s="14"/>
      <c r="C71" s="14" t="s">
        <v>172</v>
      </c>
      <c r="D71" s="13"/>
      <c r="E71" s="14"/>
      <c r="F71" s="6"/>
      <c r="G71" s="6">
        <f>G15+G31+G36+G47+G52+G55+G61+G67+G70</f>
        <v>0</v>
      </c>
    </row>
    <row r="72" spans="1:7" x14ac:dyDescent="0.25">
      <c r="A72" s="8" t="s">
        <v>9</v>
      </c>
      <c r="B72" s="9"/>
      <c r="C72" s="9" t="s">
        <v>173</v>
      </c>
      <c r="D72" s="8"/>
      <c r="E72" s="9"/>
      <c r="F72" s="4"/>
      <c r="G72" s="4"/>
    </row>
    <row r="73" spans="1:7" x14ac:dyDescent="0.25">
      <c r="A73" s="8" t="s">
        <v>174</v>
      </c>
      <c r="B73" s="9"/>
      <c r="C73" s="9" t="s">
        <v>175</v>
      </c>
      <c r="D73" s="8"/>
      <c r="E73" s="9"/>
      <c r="F73" s="4"/>
      <c r="G73" s="4"/>
    </row>
    <row r="74" spans="1:7" ht="66" x14ac:dyDescent="0.25">
      <c r="A74" s="10" t="s">
        <v>176</v>
      </c>
      <c r="B74" s="11" t="s">
        <v>177</v>
      </c>
      <c r="C74" s="11" t="s">
        <v>178</v>
      </c>
      <c r="D74" s="10" t="s">
        <v>20</v>
      </c>
      <c r="E74" s="12">
        <v>11.61</v>
      </c>
      <c r="F74" s="5"/>
      <c r="G74" s="5"/>
    </row>
    <row r="75" spans="1:7" ht="16.5" x14ac:dyDescent="0.25">
      <c r="A75" s="10" t="s">
        <v>179</v>
      </c>
      <c r="B75" s="11" t="s">
        <v>180</v>
      </c>
      <c r="C75" s="11" t="s">
        <v>181</v>
      </c>
      <c r="D75" s="10" t="s">
        <v>20</v>
      </c>
      <c r="E75" s="12">
        <v>464.38799999999998</v>
      </c>
      <c r="F75" s="5"/>
      <c r="G75" s="5"/>
    </row>
    <row r="76" spans="1:7" ht="33" x14ac:dyDescent="0.25">
      <c r="A76" s="10" t="s">
        <v>182</v>
      </c>
      <c r="B76" s="11" t="s">
        <v>183</v>
      </c>
      <c r="C76" s="11" t="s">
        <v>184</v>
      </c>
      <c r="D76" s="10" t="s">
        <v>20</v>
      </c>
      <c r="E76" s="12">
        <v>12.771000000000001</v>
      </c>
      <c r="F76" s="5"/>
      <c r="G76" s="5"/>
    </row>
    <row r="77" spans="1:7" ht="33" x14ac:dyDescent="0.25">
      <c r="A77" s="10" t="s">
        <v>185</v>
      </c>
      <c r="B77" s="11" t="s">
        <v>186</v>
      </c>
      <c r="C77" s="11" t="s">
        <v>187</v>
      </c>
      <c r="D77" s="10" t="s">
        <v>20</v>
      </c>
      <c r="E77" s="12">
        <v>464.38799999999998</v>
      </c>
      <c r="F77" s="5"/>
      <c r="G77" s="5"/>
    </row>
    <row r="78" spans="1:7" ht="33" x14ac:dyDescent="0.25">
      <c r="A78" s="10" t="s">
        <v>188</v>
      </c>
      <c r="B78" s="11" t="s">
        <v>189</v>
      </c>
      <c r="C78" s="11" t="s">
        <v>190</v>
      </c>
      <c r="D78" s="10" t="s">
        <v>20</v>
      </c>
      <c r="E78" s="12">
        <v>316.18799999999999</v>
      </c>
      <c r="F78" s="5"/>
      <c r="G78" s="5"/>
    </row>
    <row r="79" spans="1:7" ht="33" x14ac:dyDescent="0.25">
      <c r="A79" s="10" t="s">
        <v>191</v>
      </c>
      <c r="B79" s="11" t="s">
        <v>192</v>
      </c>
      <c r="C79" s="11" t="s">
        <v>193</v>
      </c>
      <c r="D79" s="10" t="s">
        <v>20</v>
      </c>
      <c r="E79" s="12">
        <v>148.19999999999999</v>
      </c>
      <c r="F79" s="5"/>
      <c r="G79" s="5"/>
    </row>
    <row r="80" spans="1:7" ht="66" x14ac:dyDescent="0.25">
      <c r="A80" s="10" t="s">
        <v>194</v>
      </c>
      <c r="B80" s="11" t="s">
        <v>195</v>
      </c>
      <c r="C80" s="11" t="s">
        <v>196</v>
      </c>
      <c r="D80" s="10" t="s">
        <v>20</v>
      </c>
      <c r="E80" s="12">
        <v>26.4</v>
      </c>
      <c r="F80" s="5"/>
      <c r="G80" s="5"/>
    </row>
    <row r="81" spans="1:7" ht="33" x14ac:dyDescent="0.25">
      <c r="A81" s="10" t="s">
        <v>197</v>
      </c>
      <c r="B81" s="11" t="s">
        <v>195</v>
      </c>
      <c r="C81" s="11" t="s">
        <v>198</v>
      </c>
      <c r="D81" s="10" t="s">
        <v>20</v>
      </c>
      <c r="E81" s="12">
        <v>10.6</v>
      </c>
      <c r="F81" s="5"/>
      <c r="G81" s="5"/>
    </row>
    <row r="82" spans="1:7" ht="16.5" x14ac:dyDescent="0.25">
      <c r="A82" s="10" t="s">
        <v>199</v>
      </c>
      <c r="B82" s="11" t="s">
        <v>200</v>
      </c>
      <c r="C82" s="11" t="s">
        <v>201</v>
      </c>
      <c r="D82" s="10" t="s">
        <v>20</v>
      </c>
      <c r="E82" s="12">
        <v>1.5</v>
      </c>
      <c r="F82" s="5"/>
      <c r="G82" s="5"/>
    </row>
    <row r="83" spans="1:7" ht="16.5" x14ac:dyDescent="0.25">
      <c r="A83" s="10" t="s">
        <v>202</v>
      </c>
      <c r="B83" s="11" t="s">
        <v>0</v>
      </c>
      <c r="C83" s="11" t="s">
        <v>203</v>
      </c>
      <c r="D83" s="10" t="s">
        <v>204</v>
      </c>
      <c r="E83" s="12">
        <v>6</v>
      </c>
      <c r="F83" s="5"/>
      <c r="G83" s="5"/>
    </row>
    <row r="84" spans="1:7" x14ac:dyDescent="0.25">
      <c r="A84" s="13"/>
      <c r="B84" s="14"/>
      <c r="C84" s="14" t="s">
        <v>205</v>
      </c>
      <c r="D84" s="13"/>
      <c r="E84" s="14"/>
      <c r="F84" s="6"/>
      <c r="G84" s="6">
        <f>SUM(G74:G83)</f>
        <v>0</v>
      </c>
    </row>
    <row r="85" spans="1:7" x14ac:dyDescent="0.25">
      <c r="A85" s="8" t="s">
        <v>206</v>
      </c>
      <c r="B85" s="9"/>
      <c r="C85" s="9" t="s">
        <v>207</v>
      </c>
      <c r="D85" s="8"/>
      <c r="E85" s="9"/>
      <c r="F85" s="4"/>
      <c r="G85" s="4"/>
    </row>
    <row r="86" spans="1:7" ht="33" x14ac:dyDescent="0.25">
      <c r="A86" s="10" t="s">
        <v>208</v>
      </c>
      <c r="B86" s="11" t="s">
        <v>209</v>
      </c>
      <c r="C86" s="11" t="s">
        <v>210</v>
      </c>
      <c r="D86" s="10" t="s">
        <v>20</v>
      </c>
      <c r="E86" s="12">
        <v>63.456000000000003</v>
      </c>
      <c r="F86" s="5"/>
      <c r="G86" s="5"/>
    </row>
    <row r="87" spans="1:7" ht="33" x14ac:dyDescent="0.25">
      <c r="A87" s="10" t="s">
        <v>211</v>
      </c>
      <c r="B87" s="11" t="s">
        <v>52</v>
      </c>
      <c r="C87" s="11" t="s">
        <v>212</v>
      </c>
      <c r="D87" s="10" t="s">
        <v>20</v>
      </c>
      <c r="E87" s="12">
        <v>63.456000000000003</v>
      </c>
      <c r="F87" s="5"/>
      <c r="G87" s="5"/>
    </row>
    <row r="88" spans="1:7" ht="33" x14ac:dyDescent="0.25">
      <c r="A88" s="10" t="s">
        <v>213</v>
      </c>
      <c r="B88" s="11" t="s">
        <v>189</v>
      </c>
      <c r="C88" s="11" t="s">
        <v>214</v>
      </c>
      <c r="D88" s="10" t="s">
        <v>20</v>
      </c>
      <c r="E88" s="12">
        <v>63.456000000000003</v>
      </c>
      <c r="F88" s="5"/>
      <c r="G88" s="5"/>
    </row>
    <row r="89" spans="1:7" x14ac:dyDescent="0.25">
      <c r="A89" s="13"/>
      <c r="B89" s="14"/>
      <c r="C89" s="14" t="s">
        <v>215</v>
      </c>
      <c r="D89" s="13"/>
      <c r="E89" s="14"/>
      <c r="F89" s="6"/>
      <c r="G89" s="6">
        <f>SUM(G86:G88)</f>
        <v>0</v>
      </c>
    </row>
    <row r="90" spans="1:7" x14ac:dyDescent="0.25">
      <c r="A90" s="8" t="s">
        <v>216</v>
      </c>
      <c r="B90" s="9"/>
      <c r="C90" s="9" t="s">
        <v>217</v>
      </c>
      <c r="D90" s="8"/>
      <c r="E90" s="9"/>
      <c r="F90" s="4"/>
      <c r="G90" s="4"/>
    </row>
    <row r="91" spans="1:7" ht="49.5" x14ac:dyDescent="0.25">
      <c r="A91" s="10" t="s">
        <v>218</v>
      </c>
      <c r="B91" s="11" t="s">
        <v>219</v>
      </c>
      <c r="C91" s="11" t="s">
        <v>220</v>
      </c>
      <c r="D91" s="10" t="s">
        <v>20</v>
      </c>
      <c r="E91" s="12">
        <v>445.28399999999999</v>
      </c>
      <c r="F91" s="5"/>
      <c r="G91" s="5"/>
    </row>
    <row r="92" spans="1:7" ht="99" x14ac:dyDescent="0.25">
      <c r="A92" s="10" t="s">
        <v>221</v>
      </c>
      <c r="B92" s="11" t="s">
        <v>222</v>
      </c>
      <c r="C92" s="11" t="s">
        <v>223</v>
      </c>
      <c r="D92" s="10" t="s">
        <v>20</v>
      </c>
      <c r="E92" s="12">
        <v>23.04</v>
      </c>
      <c r="F92" s="5"/>
      <c r="G92" s="5"/>
    </row>
    <row r="93" spans="1:7" x14ac:dyDescent="0.25">
      <c r="A93" s="13"/>
      <c r="B93" s="14"/>
      <c r="C93" s="14" t="s">
        <v>224</v>
      </c>
      <c r="D93" s="13"/>
      <c r="E93" s="14"/>
      <c r="F93" s="6"/>
      <c r="G93" s="6">
        <f>SUM(G91:G92)</f>
        <v>0</v>
      </c>
    </row>
    <row r="94" spans="1:7" x14ac:dyDescent="0.25">
      <c r="A94" s="8" t="s">
        <v>225</v>
      </c>
      <c r="B94" s="9"/>
      <c r="C94" s="9" t="s">
        <v>226</v>
      </c>
      <c r="D94" s="8"/>
      <c r="E94" s="9"/>
      <c r="F94" s="4"/>
      <c r="G94" s="4"/>
    </row>
    <row r="95" spans="1:7" ht="49.5" x14ac:dyDescent="0.25">
      <c r="A95" s="10" t="s">
        <v>227</v>
      </c>
      <c r="B95" s="11" t="s">
        <v>228</v>
      </c>
      <c r="C95" s="11" t="s">
        <v>229</v>
      </c>
      <c r="D95" s="10" t="s">
        <v>20</v>
      </c>
      <c r="E95" s="12">
        <v>3.6</v>
      </c>
      <c r="F95" s="5"/>
      <c r="G95" s="5"/>
    </row>
    <row r="96" spans="1:7" ht="49.5" x14ac:dyDescent="0.25">
      <c r="A96" s="10" t="s">
        <v>230</v>
      </c>
      <c r="B96" s="11" t="s">
        <v>231</v>
      </c>
      <c r="C96" s="11" t="s">
        <v>232</v>
      </c>
      <c r="D96" s="10" t="s">
        <v>20</v>
      </c>
      <c r="E96" s="12">
        <v>201.92</v>
      </c>
      <c r="F96" s="5"/>
      <c r="G96" s="5"/>
    </row>
    <row r="97" spans="1:7" ht="16.5" x14ac:dyDescent="0.25">
      <c r="A97" s="10" t="s">
        <v>233</v>
      </c>
      <c r="B97" s="11" t="s">
        <v>234</v>
      </c>
      <c r="C97" s="11" t="s">
        <v>235</v>
      </c>
      <c r="D97" s="10" t="s">
        <v>20</v>
      </c>
      <c r="E97" s="12">
        <v>201.92</v>
      </c>
      <c r="F97" s="5"/>
      <c r="G97" s="5"/>
    </row>
    <row r="98" spans="1:7" ht="82.5" x14ac:dyDescent="0.25">
      <c r="A98" s="10" t="s">
        <v>236</v>
      </c>
      <c r="B98" s="11" t="s">
        <v>237</v>
      </c>
      <c r="C98" s="11" t="s">
        <v>238</v>
      </c>
      <c r="D98" s="10" t="s">
        <v>239</v>
      </c>
      <c r="E98" s="12">
        <v>90</v>
      </c>
      <c r="F98" s="5"/>
      <c r="G98" s="5"/>
    </row>
    <row r="99" spans="1:7" ht="49.5" x14ac:dyDescent="0.25">
      <c r="A99" s="10" t="s">
        <v>240</v>
      </c>
      <c r="B99" s="11" t="s">
        <v>241</v>
      </c>
      <c r="C99" s="11" t="s">
        <v>242</v>
      </c>
      <c r="D99" s="10" t="s">
        <v>20</v>
      </c>
      <c r="E99" s="12">
        <v>201.92</v>
      </c>
      <c r="F99" s="5"/>
      <c r="G99" s="5"/>
    </row>
    <row r="100" spans="1:7" ht="99" x14ac:dyDescent="0.25">
      <c r="A100" s="10" t="s">
        <v>243</v>
      </c>
      <c r="B100" s="11" t="s">
        <v>244</v>
      </c>
      <c r="C100" s="11" t="s">
        <v>245</v>
      </c>
      <c r="D100" s="10" t="s">
        <v>20</v>
      </c>
      <c r="E100" s="12">
        <v>201.92</v>
      </c>
      <c r="F100" s="5"/>
      <c r="G100" s="5"/>
    </row>
    <row r="101" spans="1:7" x14ac:dyDescent="0.25">
      <c r="A101" s="13"/>
      <c r="B101" s="14"/>
      <c r="C101" s="14" t="s">
        <v>246</v>
      </c>
      <c r="D101" s="13"/>
      <c r="E101" s="14"/>
      <c r="F101" s="6"/>
      <c r="G101" s="6">
        <f>SUM(G95:G100)</f>
        <v>0</v>
      </c>
    </row>
    <row r="102" spans="1:7" x14ac:dyDescent="0.25">
      <c r="A102" s="8" t="s">
        <v>247</v>
      </c>
      <c r="B102" s="9"/>
      <c r="C102" s="9" t="s">
        <v>248</v>
      </c>
      <c r="D102" s="8"/>
      <c r="E102" s="9"/>
      <c r="F102" s="4"/>
      <c r="G102" s="4"/>
    </row>
    <row r="103" spans="1:7" ht="33" x14ac:dyDescent="0.25">
      <c r="A103" s="10" t="s">
        <v>249</v>
      </c>
      <c r="B103" s="11" t="s">
        <v>250</v>
      </c>
      <c r="C103" s="11" t="s">
        <v>251</v>
      </c>
      <c r="D103" s="10" t="s">
        <v>20</v>
      </c>
      <c r="E103" s="12">
        <v>34.776000000000003</v>
      </c>
      <c r="F103" s="5"/>
      <c r="G103" s="5"/>
    </row>
    <row r="104" spans="1:7" ht="33" x14ac:dyDescent="0.25">
      <c r="A104" s="10" t="s">
        <v>252</v>
      </c>
      <c r="B104" s="11" t="s">
        <v>231</v>
      </c>
      <c r="C104" s="11" t="s">
        <v>253</v>
      </c>
      <c r="D104" s="10" t="s">
        <v>20</v>
      </c>
      <c r="E104" s="12">
        <v>15.68</v>
      </c>
      <c r="F104" s="5"/>
      <c r="G104" s="5"/>
    </row>
    <row r="105" spans="1:7" ht="16.5" x14ac:dyDescent="0.25">
      <c r="A105" s="10" t="s">
        <v>254</v>
      </c>
      <c r="B105" s="11" t="s">
        <v>234</v>
      </c>
      <c r="C105" s="11" t="s">
        <v>235</v>
      </c>
      <c r="D105" s="10" t="s">
        <v>20</v>
      </c>
      <c r="E105" s="12">
        <v>50.456000000000003</v>
      </c>
      <c r="F105" s="5"/>
      <c r="G105" s="5"/>
    </row>
    <row r="106" spans="1:7" ht="16.5" x14ac:dyDescent="0.25">
      <c r="A106" s="10" t="s">
        <v>255</v>
      </c>
      <c r="B106" s="11" t="s">
        <v>256</v>
      </c>
      <c r="C106" s="11" t="s">
        <v>257</v>
      </c>
      <c r="D106" s="10" t="s">
        <v>20</v>
      </c>
      <c r="E106" s="12">
        <v>5.0460000000000003</v>
      </c>
      <c r="F106" s="5"/>
      <c r="G106" s="5"/>
    </row>
    <row r="107" spans="1:7" ht="49.5" x14ac:dyDescent="0.25">
      <c r="A107" s="10" t="s">
        <v>258</v>
      </c>
      <c r="B107" s="11" t="s">
        <v>259</v>
      </c>
      <c r="C107" s="11" t="s">
        <v>260</v>
      </c>
      <c r="D107" s="10" t="s">
        <v>20</v>
      </c>
      <c r="E107" s="12">
        <v>15.68</v>
      </c>
      <c r="F107" s="5"/>
      <c r="G107" s="5"/>
    </row>
    <row r="108" spans="1:7" ht="33" x14ac:dyDescent="0.25">
      <c r="A108" s="10" t="s">
        <v>261</v>
      </c>
      <c r="B108" s="11" t="s">
        <v>262</v>
      </c>
      <c r="C108" s="11" t="s">
        <v>263</v>
      </c>
      <c r="D108" s="10" t="s">
        <v>20</v>
      </c>
      <c r="E108" s="12">
        <v>34.776000000000003</v>
      </c>
      <c r="F108" s="5"/>
      <c r="G108" s="5"/>
    </row>
    <row r="109" spans="1:7" ht="33" x14ac:dyDescent="0.25">
      <c r="A109" s="10" t="s">
        <v>264</v>
      </c>
      <c r="B109" s="11" t="s">
        <v>200</v>
      </c>
      <c r="C109" s="11" t="s">
        <v>265</v>
      </c>
      <c r="D109" s="10" t="s">
        <v>20</v>
      </c>
      <c r="E109" s="12">
        <v>1.5</v>
      </c>
      <c r="F109" s="5"/>
      <c r="G109" s="5"/>
    </row>
    <row r="110" spans="1:7" ht="33" x14ac:dyDescent="0.25">
      <c r="A110" s="10" t="s">
        <v>266</v>
      </c>
      <c r="B110" s="11" t="s">
        <v>267</v>
      </c>
      <c r="C110" s="11" t="s">
        <v>268</v>
      </c>
      <c r="D110" s="10" t="s">
        <v>20</v>
      </c>
      <c r="E110" s="12">
        <v>6.1</v>
      </c>
      <c r="F110" s="5"/>
      <c r="G110" s="5"/>
    </row>
    <row r="111" spans="1:7" ht="99" x14ac:dyDescent="0.25">
      <c r="A111" s="10" t="s">
        <v>269</v>
      </c>
      <c r="B111" s="11" t="s">
        <v>244</v>
      </c>
      <c r="C111" s="11" t="s">
        <v>270</v>
      </c>
      <c r="D111" s="10" t="s">
        <v>20</v>
      </c>
      <c r="E111" s="12">
        <v>50.456000000000003</v>
      </c>
      <c r="F111" s="5"/>
      <c r="G111" s="5"/>
    </row>
    <row r="112" spans="1:7" x14ac:dyDescent="0.25">
      <c r="A112" s="13"/>
      <c r="B112" s="14"/>
      <c r="C112" s="14" t="s">
        <v>271</v>
      </c>
      <c r="D112" s="13"/>
      <c r="E112" s="14"/>
      <c r="F112" s="6"/>
      <c r="G112" s="6">
        <f>SUM(G103:G111)</f>
        <v>0</v>
      </c>
    </row>
    <row r="113" spans="1:7" x14ac:dyDescent="0.25">
      <c r="A113" s="13"/>
      <c r="B113" s="14"/>
      <c r="C113" s="14" t="s">
        <v>272</v>
      </c>
      <c r="D113" s="13"/>
      <c r="E113" s="14"/>
      <c r="F113" s="6"/>
      <c r="G113" s="6">
        <f>G84+G89+G93+G101+G112</f>
        <v>0</v>
      </c>
    </row>
    <row r="114" spans="1:7" x14ac:dyDescent="0.25">
      <c r="A114" s="8" t="s">
        <v>10</v>
      </c>
      <c r="B114" s="9"/>
      <c r="C114" s="9" t="s">
        <v>273</v>
      </c>
      <c r="D114" s="8"/>
      <c r="E114" s="9"/>
      <c r="F114" s="4"/>
      <c r="G114" s="4"/>
    </row>
    <row r="115" spans="1:7" ht="82.5" x14ac:dyDescent="0.25">
      <c r="A115" s="10" t="s">
        <v>274</v>
      </c>
      <c r="B115" s="11" t="s">
        <v>275</v>
      </c>
      <c r="C115" s="11" t="s">
        <v>276</v>
      </c>
      <c r="D115" s="10" t="s">
        <v>117</v>
      </c>
      <c r="E115" s="12">
        <v>1</v>
      </c>
      <c r="F115" s="5"/>
      <c r="G115" s="5"/>
    </row>
    <row r="116" spans="1:7" ht="33" x14ac:dyDescent="0.25">
      <c r="A116" s="10" t="s">
        <v>277</v>
      </c>
      <c r="B116" s="11" t="s">
        <v>0</v>
      </c>
      <c r="C116" s="11" t="s">
        <v>278</v>
      </c>
      <c r="D116" s="10" t="s">
        <v>204</v>
      </c>
      <c r="E116" s="12">
        <v>1</v>
      </c>
      <c r="F116" s="5"/>
      <c r="G116" s="5"/>
    </row>
    <row r="117" spans="1:7" ht="33" x14ac:dyDescent="0.25">
      <c r="A117" s="10" t="s">
        <v>279</v>
      </c>
      <c r="B117" s="11" t="s">
        <v>280</v>
      </c>
      <c r="C117" s="11" t="s">
        <v>281</v>
      </c>
      <c r="D117" s="10" t="s">
        <v>130</v>
      </c>
      <c r="E117" s="12">
        <v>3.18</v>
      </c>
      <c r="F117" s="5"/>
      <c r="G117" s="5"/>
    </row>
    <row r="118" spans="1:7" ht="33" x14ac:dyDescent="0.25">
      <c r="A118" s="10" t="s">
        <v>282</v>
      </c>
      <c r="B118" s="11" t="s">
        <v>78</v>
      </c>
      <c r="C118" s="11" t="s">
        <v>283</v>
      </c>
      <c r="D118" s="10" t="s">
        <v>20</v>
      </c>
      <c r="E118" s="12">
        <v>3.18</v>
      </c>
      <c r="F118" s="5"/>
      <c r="G118" s="5"/>
    </row>
    <row r="119" spans="1:7" ht="16.5" x14ac:dyDescent="0.25">
      <c r="A119" s="10" t="s">
        <v>284</v>
      </c>
      <c r="B119" s="11" t="s">
        <v>285</v>
      </c>
      <c r="C119" s="11" t="s">
        <v>286</v>
      </c>
      <c r="D119" s="10" t="s">
        <v>117</v>
      </c>
      <c r="E119" s="12">
        <v>1</v>
      </c>
      <c r="F119" s="5"/>
      <c r="G119" s="5"/>
    </row>
    <row r="120" spans="1:7" ht="28.5" x14ac:dyDescent="0.25">
      <c r="A120" s="13"/>
      <c r="B120" s="14"/>
      <c r="C120" s="14" t="s">
        <v>287</v>
      </c>
      <c r="D120" s="13"/>
      <c r="E120" s="14"/>
      <c r="F120" s="6"/>
      <c r="G120" s="6">
        <f>SUM(G115:G119)</f>
        <v>0</v>
      </c>
    </row>
    <row r="121" spans="1:7" x14ac:dyDescent="0.25">
      <c r="A121" s="8" t="s">
        <v>11</v>
      </c>
      <c r="B121" s="9"/>
      <c r="C121" s="9" t="s">
        <v>288</v>
      </c>
      <c r="D121" s="8"/>
      <c r="E121" s="9"/>
      <c r="F121" s="4"/>
      <c r="G121" s="4"/>
    </row>
    <row r="122" spans="1:7" ht="16.5" x14ac:dyDescent="0.25">
      <c r="A122" s="10" t="s">
        <v>289</v>
      </c>
      <c r="B122" s="11" t="s">
        <v>0</v>
      </c>
      <c r="C122" s="11" t="s">
        <v>290</v>
      </c>
      <c r="D122" s="10" t="s">
        <v>291</v>
      </c>
      <c r="E122" s="12">
        <v>1</v>
      </c>
      <c r="F122" s="5"/>
      <c r="G122" s="5"/>
    </row>
    <row r="123" spans="1:7" x14ac:dyDescent="0.25">
      <c r="A123" s="13"/>
      <c r="B123" s="14"/>
      <c r="C123" s="14" t="s">
        <v>292</v>
      </c>
      <c r="D123" s="13"/>
      <c r="E123" s="14"/>
      <c r="F123" s="6"/>
      <c r="G123" s="6">
        <f>G122</f>
        <v>0</v>
      </c>
    </row>
    <row r="124" spans="1:7" ht="28.9" customHeight="1" x14ac:dyDescent="0.25">
      <c r="A124" s="15"/>
      <c r="B124" s="16"/>
      <c r="C124" s="16" t="s">
        <v>293</v>
      </c>
      <c r="D124" s="15"/>
      <c r="E124" s="16"/>
      <c r="F124" s="7"/>
      <c r="G124" s="7">
        <f>G71+G113+G120+G123</f>
        <v>0</v>
      </c>
    </row>
  </sheetData>
  <sheetProtection algorithmName="SHA-512" hashValue="QEaTZJYghpQBq8d0jYkJJbRSXxBumFQsnC39Bx9ZkxLIrpJ9ONDPTt+1htC6AAOkOgZXCj+nEEUbX+4V5dnjPA==" saltValue="AKYrDeQABHRBwcS7sOXMEw==" spinCount="100000" sheet="1" objects="1" scenarios="1"/>
  <mergeCells count="2">
    <mergeCell ref="A1:G1"/>
    <mergeCell ref="A2:G2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  <ignoredErrors>
    <ignoredError sqref="A3:G6 B1:G1 B2:G2 A15:G16 A7:E12 A31:G32 A17:E30 A36:G37 A33:E35 A47:G48 A38:E46 A52:G53 A49:E51 A55:G56 A54:E54 A61:G62 A57:E60 A67:G68 A63:E66 A70:G73 A69:E69 A84:G85 A74:E83 A89:G90 A86:E88 A93:G94 A91:E92 A101:G102 A95:E100 A112:G114 A103:E111 A120:G121 A115:E119 A123:G124 A122:E122 A14:E14 A13:C13 E1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 nr - kosztorys Wykonawcy do oferty Oborniki Śl.xlsx</dmsv2BaseFileName>
    <dmsv2BaseDisplayName xmlns="http://schemas.microsoft.com/sharepoint/v3">Zał nr - kosztorys Wykonawcy do oferty Oborniki Śl</dmsv2BaseDisplayName>
    <dmsv2SWPP2ObjectNumber xmlns="http://schemas.microsoft.com/sharepoint/v3" xsi:nil="true"/>
    <dmsv2SWPP2SumMD5 xmlns="http://schemas.microsoft.com/sharepoint/v3">959ba3a3c0be3543dbb5b3248c1f124f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700776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23903878</dmsv2BaseClientSystemDocumentID>
    <dmsv2BaseModifiedByID xmlns="http://schemas.microsoft.com/sharepoint/v3">a.zdyb@pkpenergetyka.pl</dmsv2BaseModifiedByID>
    <dmsv2BaseCreatedByID xmlns="http://schemas.microsoft.com/sharepoint/v3">a.zdyb@pkpenergetyka.pl</dmsv2BaseCreatedByID>
    <dmsv2SWPP2ObjectDepartment xmlns="http://schemas.microsoft.com/sharepoint/v3">00000001001700040000000f0001</dmsv2SWPP2ObjectDepartment>
    <dmsv2SWPP2ObjectName xmlns="http://schemas.microsoft.com/sharepoint/v3">Wniosek</dmsv2SWPP2ObjectName>
    <_dlc_DocId xmlns="a19cb1c7-c5c7-46d4-85ae-d83685407bba">JEUP5JKVCYQC-1440096624-13165</_dlc_DocId>
    <_dlc_DocIdUrl xmlns="a19cb1c7-c5c7-46d4-85ae-d83685407bba">
      <Url>https://swpp2.dms.gkpge.pl/sites/41/_layouts/15/DocIdRedir.aspx?ID=JEUP5JKVCYQC-1440096624-13165</Url>
      <Description>JEUP5JKVCYQC-1440096624-13165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E48E49-A062-4CE3-9B1E-D483F93BDFB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233A5E93-0C95-4ABA-A51D-5B49952E07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992E18-DEB9-41B7-8702-B4CCAB02E0B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CC08A5E-B3D5-4A3C-9785-332033CED4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Agata Zdyb</cp:lastModifiedBy>
  <dcterms:created xsi:type="dcterms:W3CDTF">2025-09-08T05:19:56Z</dcterms:created>
  <dcterms:modified xsi:type="dcterms:W3CDTF">2025-12-22T11:36:23Z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7b9d80f3-c4d3-4e08-9c96-fa3438792077</vt:lpwstr>
  </property>
  <property fmtid="{D5CDD505-2E9C-101B-9397-08002B2CF9AE}" pid="4" name="PGEEKCATEGORY">
    <vt:lpwstr>DUWWS</vt:lpwstr>
  </property>
  <property fmtid="{D5CDD505-2E9C-101B-9397-08002B2CF9AE}" pid="5" name="PGEEKClassifiedBy">
    <vt:lpwstr>PKPENERGETYKA\a.zdyb;Agata Zdyb</vt:lpwstr>
  </property>
  <property fmtid="{D5CDD505-2E9C-101B-9397-08002B2CF9AE}" pid="6" name="PGEEKClassificationDate">
    <vt:lpwstr>2025-09-08T11:23:26.8631415+02:00</vt:lpwstr>
  </property>
  <property fmtid="{D5CDD505-2E9C-101B-9397-08002B2CF9AE}" pid="7" name="PGEEKClassifiedBySID">
    <vt:lpwstr>PKPENERGETYKA\S-1-5-21-3871890766-2155079996-2380071410-93995</vt:lpwstr>
  </property>
  <property fmtid="{D5CDD505-2E9C-101B-9397-08002B2CF9AE}" pid="8" name="PGEEKGRNItemId">
    <vt:lpwstr>GRN-cb71272f-4c71-4057-808c-b5205e75524c</vt:lpwstr>
  </property>
  <property fmtid="{D5CDD505-2E9C-101B-9397-08002B2CF9AE}" pid="9" name="PGEEKHash">
    <vt:lpwstr>VtHS3mcR3c8KiMw1jrhfSu8ctR7pF0C+PBRy9e+Esyw=</vt:lpwstr>
  </property>
  <property fmtid="{D5CDD505-2E9C-101B-9397-08002B2CF9AE}" pid="10" name="PGEEKVisualMarkingsSettings">
    <vt:lpwstr>HeaderAlignment=1;FooterAlignment=1</vt:lpwstr>
  </property>
  <property fmtid="{D5CDD505-2E9C-101B-9397-08002B2CF9AE}" pid="11" name="DLPManualFileClassification">
    <vt:lpwstr>{7f7a121b-6a04-41a6-8a53-86f03a2aa532}</vt:lpwstr>
  </property>
  <property fmtid="{D5CDD505-2E9C-101B-9397-08002B2CF9AE}" pid="12" name="PGEEKRefresh">
    <vt:lpwstr>False</vt:lpwstr>
  </property>
</Properties>
</file>